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-04\Downloads\"/>
    </mc:Choice>
  </mc:AlternateContent>
  <xr:revisionPtr revIDLastSave="0" documentId="13_ncr:1_{A1D5A921-424E-4FDB-A86E-09568907BCE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pecifiche" sheetId="1" r:id="rId1"/>
    <sheet name="Generali" sheetId="2" r:id="rId2"/>
  </sheets>
  <definedNames>
    <definedName name="_Hlk127874379" localSheetId="0">Specifiche!#REF!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1" i="1" l="1"/>
  <c r="G15" i="1"/>
  <c r="L15" i="1" s="1"/>
  <c r="K15" i="1"/>
  <c r="L11" i="1"/>
  <c r="K8" i="1"/>
  <c r="G8" i="1"/>
  <c r="L8" i="1" s="1"/>
  <c r="G5" i="1"/>
  <c r="L5" i="1" s="1"/>
  <c r="K5" i="1"/>
  <c r="K12" i="1"/>
  <c r="L12" i="1" s="1"/>
  <c r="G12" i="1"/>
  <c r="G11" i="1"/>
  <c r="K10" i="1"/>
  <c r="G10" i="1"/>
  <c r="L10" i="1" l="1"/>
</calcChain>
</file>

<file path=xl/sharedStrings.xml><?xml version="1.0" encoding="utf-8"?>
<sst xmlns="http://schemas.openxmlformats.org/spreadsheetml/2006/main" count="92" uniqueCount="90">
  <si>
    <t>PROCESSI E ATTIVITÀ</t>
  </si>
  <si>
    <t>VALUTAZIONE DEL RISCHIO</t>
  </si>
  <si>
    <t>MISURE</t>
  </si>
  <si>
    <t>INDICATORI</t>
  </si>
  <si>
    <t>Grado di discrezionalità del processo</t>
  </si>
  <si>
    <t>Probabilità</t>
  </si>
  <si>
    <t>Episodi di corruzione e cattiva gestione segnalati o accertati</t>
  </si>
  <si>
    <t>Presenza di interessi economici rilevanti e benefici per i destinatari</t>
  </si>
  <si>
    <t>Impatto</t>
  </si>
  <si>
    <t>Economico-finanziario</t>
  </si>
  <si>
    <t>Legale</t>
  </si>
  <si>
    <t xml:space="preserve">Valore medio </t>
  </si>
  <si>
    <t xml:space="preserve">SELEZIONE DEL PERSONALE </t>
  </si>
  <si>
    <t xml:space="preserve">AFFIDAMENTO DI FORNITURE DI BENI E SERVIZI PER LA STRUTTURA COMMISSARIALE </t>
  </si>
  <si>
    <t>Ricorso a variazioni contrattuali al fine di far conseguire all’impresa maggiori guadagni</t>
  </si>
  <si>
    <t xml:space="preserve">ASSEGNAZIONE INCARICHI DI COLLABORAZIONE </t>
  </si>
  <si>
    <t>GESTIONE DELLE ENTRATE, DELLE SPESE E DEL PATRIMONIO</t>
  </si>
  <si>
    <t>ESERCIZIO DI POTERI SOSTITUTIVI</t>
  </si>
  <si>
    <t>Abuso nell’utilizzo di strumenti derogatori previsti nei Decreto di nomina di Commissario Straordinario</t>
  </si>
  <si>
    <t>Il Commissario normalmente non si avvale di strumenti derogatori. In caso contrario concorda le deroghe con i soggetti interessati dalla deroga stessa.</t>
  </si>
  <si>
    <t>INCONFERIBILITÀ E INCOMPATIBILITÀ DEGLI INCARICHI</t>
  </si>
  <si>
    <r>
      <t xml:space="preserve">MISURE DI DISCIPLINA DEL CONFLITTO DI INTERESSI 
</t>
    </r>
    <r>
      <rPr>
        <sz val="10"/>
        <color theme="1"/>
        <rFont val="Calibri"/>
        <family val="2"/>
        <scheme val="minor"/>
      </rPr>
      <t xml:space="preserve">(misure di gestione del conflitto di interessi) </t>
    </r>
  </si>
  <si>
    <r>
      <t xml:space="preserve">WHISTLEBLOWING
</t>
    </r>
    <r>
      <rPr>
        <sz val="10"/>
        <color theme="1"/>
        <rFont val="Calibri"/>
        <family val="2"/>
        <scheme val="minor"/>
      </rPr>
      <t xml:space="preserve">(misure di segnalazione e di protezione del whistleblower) </t>
    </r>
  </si>
  <si>
    <r>
      <t xml:space="preserve">ACCESSO CIVICO
</t>
    </r>
    <r>
      <rPr>
        <sz val="10"/>
        <color theme="1"/>
        <rFont val="Calibri"/>
        <family val="2"/>
        <scheme val="minor"/>
      </rPr>
      <t xml:space="preserve">(misure di trasparenza) </t>
    </r>
  </si>
  <si>
    <t>Applicazione dell'articolo 35 bis d.lgs. 165/2001 (divieto di assegnazione di determinati incarichi ai condannati, anche con sentenza non definitiva, per reati contro la pp.aa.)</t>
  </si>
  <si>
    <r>
      <t xml:space="preserve">FORMAZIONE 
</t>
    </r>
    <r>
      <rPr>
        <sz val="10"/>
        <color theme="1"/>
        <rFont val="Calibri"/>
        <family val="2"/>
        <scheme val="minor"/>
      </rPr>
      <t xml:space="preserve">(misure di formazione) </t>
    </r>
  </si>
  <si>
    <r>
      <rPr>
        <b/>
        <sz val="11"/>
        <color theme="1"/>
        <rFont val="Calibri"/>
        <family val="2"/>
        <scheme val="minor"/>
      </rPr>
      <t>DIVIETI POST-EMPLOYMENT</t>
    </r>
    <r>
      <rPr>
        <sz val="11"/>
        <color theme="1"/>
        <rFont val="Calibri"/>
        <family val="2"/>
        <scheme val="minor"/>
      </rPr>
      <t xml:space="preserve"> 
</t>
    </r>
    <r>
      <rPr>
        <sz val="10"/>
        <color theme="1"/>
        <rFont val="Calibri"/>
        <family val="2"/>
        <scheme val="minor"/>
      </rPr>
      <t>(misure di gestione del pantouflage; misure di controllo)</t>
    </r>
  </si>
  <si>
    <r>
      <t xml:space="preserve">Definizione e adozione di una procedura per la segnalazione di illeciti o episodi di </t>
    </r>
    <r>
      <rPr>
        <i/>
        <sz val="10"/>
        <color theme="1"/>
        <rFont val="Calibri"/>
        <family val="2"/>
        <scheme val="minor"/>
      </rPr>
      <t xml:space="preserve">maladministration </t>
    </r>
    <r>
      <rPr>
        <sz val="10"/>
        <color theme="1"/>
        <rFont val="Calibri"/>
        <family val="2"/>
        <scheme val="minor"/>
      </rPr>
      <t>con modalità che consentano l'anonimato o comunque tutelino il whistleblower da eventuali ritorsioni</t>
    </r>
  </si>
  <si>
    <r>
      <t xml:space="preserve">AZIONI DI SENSIBILIZZAZIONE E RAPPORTO CON LA SOCIETÀ CIVILE 
</t>
    </r>
    <r>
      <rPr>
        <sz val="10"/>
        <color theme="1"/>
        <rFont val="Calibri"/>
        <family val="2"/>
        <scheme val="minor"/>
      </rPr>
      <t xml:space="preserve">(misure di sensibilizzazione e partecipazione) </t>
    </r>
  </si>
  <si>
    <t xml:space="preserve">Sottoscrizione di Protocolli con stakeholder del settore </t>
  </si>
  <si>
    <t xml:space="preserve">Partecipazione a eventi, convegni e incontri istituzionali </t>
  </si>
  <si>
    <t xml:space="preserve">Aggiornamento periodico del sito web della struttura </t>
  </si>
  <si>
    <t xml:space="preserve">Adozione e comunicazione di una procedura per la presa in carico  delle richieste di accesso civico generalizzato; definizione e comunicazione dei criteri per il rifiuto della richiesta (ad es."richieste massive") </t>
  </si>
  <si>
    <t>MISURE GENERALI</t>
  </si>
  <si>
    <t xml:space="preserve">Obbligo dichiarare all'affidamento dell'incarico e in itinere  eventuali posizioni di conflitto di interessi - anche potenziale - di carattere personale, o relativo al coniuge, parenti o affini </t>
  </si>
  <si>
    <r>
      <t xml:space="preserve">PREVENZIONE DELLA CORRUZIONE 
NELLA FORMAZIONE DI COMMISSIONI
</t>
    </r>
    <r>
      <rPr>
        <sz val="10"/>
        <color theme="1"/>
        <rFont val="Calibri"/>
        <family val="2"/>
        <scheme val="minor"/>
      </rPr>
      <t xml:space="preserve">(misure di controllo) </t>
    </r>
  </si>
  <si>
    <t xml:space="preserve">Sottoscrizione clausola anti-pantouflage nell'accordo di collaborazione </t>
  </si>
  <si>
    <t>% dichiarazioni di impegno acquisite in caso di cessazione o termine del rapporto di lavoro sul totale dei dipendenti e collaboratori della  struttura commissariale</t>
  </si>
  <si>
    <t>Nr  verifiche effettuate su un campione di ex dipendenti e collaboratori al termine del rapporto di lavoro</t>
  </si>
  <si>
    <t xml:space="preserve">Nr  eventi, convegni e incontri istituzionali attesi dal Commissario </t>
  </si>
  <si>
    <t xml:space="preserve">Nr Protocolli sottoscritti </t>
  </si>
  <si>
    <t xml:space="preserve">Integrazione e aggiornamento periodico della sezione "Amministrazione trasparente" sul sito della struttura </t>
  </si>
  <si>
    <t>Gli obblighi circa la dichiarazione di insussistenza di inconferibilità e/o incompatibilità ai fini del conferimento di incarichi dirigenziali e di responsabilità amministrativa di vertice nelle pubbliche amministrazioni sono stati ottemperati all’atto di nomina del Commissario da parte del Presidenza del Consiglio dei Ministri</t>
  </si>
  <si>
    <r>
      <t xml:space="preserve">TRASPARENZA
</t>
    </r>
    <r>
      <rPr>
        <sz val="10"/>
        <color theme="1"/>
        <rFont val="Calibri"/>
        <family val="2"/>
        <scheme val="minor"/>
      </rPr>
      <t xml:space="preserve">(misure di trasparenza) </t>
    </r>
  </si>
  <si>
    <t>Pubblicazione in "amministrazione trasparente" della modulistica per la richiesta di accesso civico semplice, oltre che degli indirizzi di posta (anche elettronica e PEC) cui inviare tali moduli</t>
  </si>
  <si>
    <t>Adozione e pubblicazione della procedura sì/no
Nr richieste di accesso semplice</t>
  </si>
  <si>
    <t>Nr richieste di accesso generalizzato</t>
  </si>
  <si>
    <t xml:space="preserve">Sottoscrizione della dichiarazione di impegno al rispetto del divieto di pantouflage al momento della cessazione del rapporto di lavoro </t>
  </si>
  <si>
    <t xml:space="preserve">Ambientale, sociale e reputazionale </t>
  </si>
  <si>
    <t>FATTORI DI RISCHIO</t>
  </si>
  <si>
    <t>Previsione di requisiti accesso “personalizzati” ed insufficienza di meccanismi oggettivi e trasparenti idonei a verificare il possesso dei requisiti attitudinali e professionali richiesti in relazione alla posizione da ricoprire allo scopo di reclutare candidati particolari.                                                                                                                                                                    Irregolare iter finalizzata al reclutamento di candidati particolari.                                                                                                                                                                          Inosservanza delle regole procedurali a garanzia della trasparenza e dell’imparzialità della selezione.</t>
  </si>
  <si>
    <t xml:space="preserve">Reclutamento </t>
  </si>
  <si>
    <t>Progressioni economiche accordate illegittimamente allo scopo di agevolare dipendenti particolari</t>
  </si>
  <si>
    <t>Progressione in carriera</t>
  </si>
  <si>
    <t>Assunzione in servizio</t>
  </si>
  <si>
    <t>Comportamento non conforme al Codice di comportamento e utilizzo distorto di informazioni riservate</t>
  </si>
  <si>
    <t>Riduzione delle opportunità foriere di casi di corruzione. Aumento della capacità di far emergere casi di corruzione. Creazione di un contesto sfavorevole alla corruzione.</t>
  </si>
  <si>
    <t>Adozione e sottoscrizione del Codice di Comportamento e di tutela della dignità e dell’etica dei dirigenti e dei dipendenti della Presidenza del Consiglio dei Ministri/Struttura Commissariale. - Adozione di misure di regolamentazione dell’accesso all’archivio e alle informazioni riservate.</t>
  </si>
  <si>
    <t>AREE DI RISCHIO</t>
  </si>
  <si>
    <t>Procedure contrattuali per l'acquisto di beni e servizi per i quali è consentito l'affidamento diretto</t>
  </si>
  <si>
    <t>Procedure contrattuali per l'acquisto di beni e servizi per i quali non è consentito l'affidamento diretto</t>
  </si>
  <si>
    <t>Favoreggiamento indebito di determinati operatori economici tramite affidamenti con eccessivi aspetti discrezionali e/o modalità non trasparenti di individuazione dei soggetti affidatari.</t>
  </si>
  <si>
    <t>Definizione dei requisiti di accesso alla gara e, in particolare, dei requisiti tecnici economici dei concorrenti al fine di favorire una determinata impresa. - Uso distorto del criterio dell’offerta economicamente più vantaggiosa, finalizzato a favorire una determinata impresa. - Modalità non trasparenti di conduzione dell'iter procedimentale.</t>
  </si>
  <si>
    <t xml:space="preserve">Utilizzo della piattaforma digitale MEPA.
</t>
  </si>
  <si>
    <t>Pre-condivisione della procedura di gara e/o dell’indagine di mercato.                                                                                 Previsione di procedure di gara aperte.                                                                                                                                        Verifica sulla composizione delle commissioni giudicatrici (assenza di incompatibilità e conflitto di interessi).</t>
  </si>
  <si>
    <t xml:space="preserve">ESECUZIONE DEI CONTRATTO: ATTIVITÀ DI PREVENZIONE, VERIFICHE E ISPEZIONI </t>
  </si>
  <si>
    <t>Elevato grado di autonomia gestionale nelle funzioni di verifica e ispezione</t>
  </si>
  <si>
    <r>
      <t xml:space="preserve">Protocolli per la legalità - </t>
    </r>
    <r>
      <rPr>
        <sz val="10"/>
        <rFont val="Calibri"/>
        <family val="2"/>
        <scheme val="minor"/>
      </rPr>
      <t>Misure di controllo: sopralluoghi e verifiche periodiche senza preavviso</t>
    </r>
    <r>
      <rPr>
        <sz val="10"/>
        <color rgb="FF000000"/>
        <rFont val="Calibri"/>
        <family val="2"/>
        <scheme val="minor"/>
      </rPr>
      <t>.  - Monitoraggio  periodico dello  stato avanzamento  dei procedimenti.
Eventuali variazioni contrattuali devono essere supportate da adeguata documentazione.</t>
    </r>
  </si>
  <si>
    <t xml:space="preserve">Abuso nell’adozione di  incarichi di collaborazione  aventi ad oggetto l’illegittimo  favore a beneficio di 
determinati soggetti o l’illegittimo  sfavore a danno di  altri soggetti. 
Abuso nell’adozione di affidamenti con eccessivi aspetti discrezionali. </t>
  </si>
  <si>
    <t>Provvedimenti ampliativi della sfera giuridica di potenziali destinatari con effetto economico diretto ed immediato</t>
  </si>
  <si>
    <t>Sottoscrizione di un Protocollo che disciplina tutti gli aspetti della collaborazione 
Pubblicazione sul sito web istituzionale di tutti i Protocolli siglati
Misure di regolamentazione dell’accesso alle informazioni riservate.</t>
  </si>
  <si>
    <t xml:space="preserve">Provvedimenti di disposizione e liquidazione di spese </t>
  </si>
  <si>
    <t>Alterazione dei sistemi di pagamento al fine di conseguire vantaggi personali da parte degli addetti alla struttura o vantaggi a favore di terzi; 
Mancato rispetto delle normative applicabili ai processi di liquidazione dei pagamenti;
Liquidazione delle spese senza i preventivi controlli di legge per creare vantaggio a terzi; 
Rendicontazione non conforme al fine di sottrarre finanziamenti ricevuti per impieghi illeciti o non rispondenti ai compiti istituzionali; 
Redazione della rendicontazione non conforme al fine di distrarre i finanziamenti ricevuti per creare vantaggi esterni o interni alla struttura commissariale.</t>
  </si>
  <si>
    <t xml:space="preserve">Applicazione dei principi generali previsiti in materia per la gestione, liquidazione e rendicontazione di tutte le spese, trasferte incluse;                                                                                                                                                                            Adozione degli atti di liquidazione delle spese a doppia firma, del Commissario e di altra figura addetta alla Struttura;
Verifica puntuale di tutti i documenti che legittimano ed autorizzano la spesa ai fini della liquidazione del rimborso delle spese di trasferta;
Tenuta della contabilità tramite sistema informatico meccanizzato atto a consentire il monitoraggio e la tracciabilità delle movimentazioni contabili e dei flussi di cassa in entrata e in uscita. 
</t>
  </si>
  <si>
    <t>Possibilità di esercizio di poteri sostitutivi ad alto contenuto discrezionale</t>
  </si>
  <si>
    <t xml:space="preserve">1) Scala di valori e frequenza della probabilità: 0 = nessuna probabilità; 1 = improbabile; 2 = poco probabile; 3 = probabile; 4 = molto probabile; 5 = altamente probabile.                                                                                                                                                   </t>
  </si>
  <si>
    <t>2) Scala di valori e importanza dell’impatto: 0 = nessun impatto; 1 = marginale; 2 = minore; 3 = soglia; 4 = serio; 5 = superiore.</t>
  </si>
  <si>
    <t>AZIONI</t>
  </si>
  <si>
    <t>% collaboratori che hanno indicato i soggetti privati con cui hanno avuto rapporti di collaborazione negli ultimi 3 anni o  rapporti finanziari  
N. conflitti di interessi dichiarati in itinere</t>
  </si>
  <si>
    <t>Riachio      (Probabilità x Impatto)</t>
  </si>
  <si>
    <r>
      <rPr>
        <b/>
        <sz val="10"/>
        <color theme="1"/>
        <rFont val="Calibri"/>
        <family val="2"/>
        <scheme val="minor"/>
      </rPr>
      <t>Team di esperti e personale comandato</t>
    </r>
    <r>
      <rPr>
        <sz val="10"/>
        <color theme="1"/>
        <rFont val="Calibri"/>
        <family val="2"/>
        <scheme val="minor"/>
      </rPr>
      <t>: incontro formativo sulle misure anticorruzione adottate dal Commissario con il presente PTPCT</t>
    </r>
  </si>
  <si>
    <r>
      <rPr>
        <b/>
        <sz val="10"/>
        <color theme="1"/>
        <rFont val="Calibri"/>
        <family val="2"/>
        <scheme val="minor"/>
      </rPr>
      <t>Team di esperti e personale comandato</t>
    </r>
    <r>
      <rPr>
        <sz val="10"/>
        <color theme="1"/>
        <rFont val="Calibri"/>
        <family val="2"/>
        <scheme val="minor"/>
      </rPr>
      <t>: obbligo di comunicare l'accettazione di ulteriori attività e incarichi; una volta informato, il Commissario può scegliere di sospendere o terminare la collabrazione, qualora l'incarico risulti essere incompatibile con la missione commissariale.</t>
    </r>
  </si>
  <si>
    <t xml:space="preserve">esito verifica: positivo/negativo </t>
  </si>
  <si>
    <t>esito della verifica: positivo/negativo</t>
  </si>
  <si>
    <t>sottoscrizione: sì/no</t>
  </si>
  <si>
    <t>realizzazione dell'incontro: sì/no</t>
  </si>
  <si>
    <t>adozione procedura: sì/no</t>
  </si>
  <si>
    <t>Aggiornamento settimanale: sì/no</t>
  </si>
  <si>
    <t xml:space="preserve">Adozione e pubblicazione della procedura: sì/no
</t>
  </si>
  <si>
    <t>Integrazione dei contenuti mancanti entro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</si>
</sst>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0" xfId="0" applyAlignment="1">
      <alignment horizontal="left"/>
    </xf>
    <xf numFmtId="0" fontId="3" fillId="0" borderId="0" xfId="0" applyFont="1"/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inden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 indent="1"/>
    </xf>
    <xf numFmtId="0" fontId="3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inden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 indent="1"/>
    </xf>
    <xf numFmtId="2" fontId="1" fillId="4" borderId="1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 indent="1"/>
    </xf>
    <xf numFmtId="0" fontId="3" fillId="0" borderId="4" xfId="0" applyFont="1" applyBorder="1" applyAlignment="1">
      <alignment horizontal="left" vertical="center" wrapText="1" indent="1"/>
    </xf>
    <xf numFmtId="0" fontId="3" fillId="0" borderId="2" xfId="0" applyFont="1" applyBorder="1" applyAlignment="1">
      <alignment horizontal="left" vertical="center" wrapText="1" inden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"/>
  <sheetViews>
    <sheetView topLeftCell="A4" zoomScale="70" zoomScaleNormal="70" workbookViewId="0">
      <selection activeCell="E5" sqref="E5:E16"/>
    </sheetView>
  </sheetViews>
  <sheetFormatPr defaultRowHeight="15" x14ac:dyDescent="0.25"/>
  <cols>
    <col min="1" max="2" width="48.42578125" style="3" customWidth="1"/>
    <col min="3" max="3" width="82.42578125" style="5" customWidth="1"/>
    <col min="4" max="5" width="19.5703125" style="1" customWidth="1"/>
    <col min="6" max="6" width="22.7109375" customWidth="1"/>
    <col min="7" max="7" width="19.5703125" style="6" customWidth="1"/>
    <col min="8" max="10" width="19.5703125" customWidth="1"/>
    <col min="11" max="12" width="19.5703125" style="6" customWidth="1"/>
    <col min="13" max="13" width="91.140625" style="2" customWidth="1"/>
  </cols>
  <sheetData>
    <row r="1" spans="1:13" ht="29.1" customHeight="1" x14ac:dyDescent="0.25">
      <c r="A1" s="33" t="s">
        <v>0</v>
      </c>
      <c r="B1" s="33" t="s">
        <v>58</v>
      </c>
      <c r="C1" s="33" t="s">
        <v>49</v>
      </c>
      <c r="D1" s="33" t="s">
        <v>1</v>
      </c>
      <c r="E1" s="33"/>
      <c r="F1" s="33"/>
      <c r="G1" s="33"/>
      <c r="H1" s="33"/>
      <c r="I1" s="33"/>
      <c r="J1" s="33"/>
      <c r="K1" s="33"/>
      <c r="L1" s="33"/>
      <c r="M1" s="33" t="s">
        <v>2</v>
      </c>
    </row>
    <row r="2" spans="1:13" ht="27.6" customHeight="1" x14ac:dyDescent="0.25">
      <c r="A2" s="33"/>
      <c r="B2" s="33"/>
      <c r="C2" s="33"/>
      <c r="D2" s="39" t="s">
        <v>5</v>
      </c>
      <c r="E2" s="39"/>
      <c r="F2" s="39"/>
      <c r="G2" s="39"/>
      <c r="H2" s="39" t="s">
        <v>8</v>
      </c>
      <c r="I2" s="39"/>
      <c r="J2" s="39"/>
      <c r="K2" s="39"/>
      <c r="L2" s="39" t="s">
        <v>79</v>
      </c>
      <c r="M2" s="33"/>
    </row>
    <row r="3" spans="1:13" ht="89.25" customHeight="1" x14ac:dyDescent="0.25">
      <c r="A3" s="33"/>
      <c r="B3" s="33"/>
      <c r="C3" s="33"/>
      <c r="D3" s="22" t="s">
        <v>4</v>
      </c>
      <c r="E3" s="22" t="s">
        <v>6</v>
      </c>
      <c r="F3" s="22" t="s">
        <v>7</v>
      </c>
      <c r="G3" s="23" t="s">
        <v>11</v>
      </c>
      <c r="H3" s="22" t="s">
        <v>9</v>
      </c>
      <c r="I3" s="22" t="s">
        <v>10</v>
      </c>
      <c r="J3" s="22" t="s">
        <v>48</v>
      </c>
      <c r="K3" s="23" t="s">
        <v>11</v>
      </c>
      <c r="L3" s="39"/>
      <c r="M3" s="33"/>
    </row>
    <row r="4" spans="1:13" ht="6.75" customHeight="1" x14ac:dyDescent="0.35">
      <c r="A4" s="19"/>
      <c r="B4" s="19"/>
      <c r="C4" s="19"/>
      <c r="D4" s="20"/>
      <c r="E4" s="20"/>
      <c r="F4" s="20"/>
      <c r="G4" s="21"/>
      <c r="H4" s="20"/>
      <c r="I4" s="20"/>
      <c r="J4" s="20"/>
      <c r="K4" s="21"/>
      <c r="L4" s="21"/>
      <c r="M4" s="19"/>
    </row>
    <row r="5" spans="1:13" ht="101.25" customHeight="1" x14ac:dyDescent="0.25">
      <c r="A5" s="38" t="s">
        <v>12</v>
      </c>
      <c r="B5" s="14" t="s">
        <v>51</v>
      </c>
      <c r="C5" s="17" t="s">
        <v>50</v>
      </c>
      <c r="D5" s="34">
        <v>4</v>
      </c>
      <c r="E5" s="34">
        <v>0</v>
      </c>
      <c r="F5" s="40">
        <v>2</v>
      </c>
      <c r="G5" s="41">
        <f>AVERAGE(D5:F7)</f>
        <v>2</v>
      </c>
      <c r="H5" s="40">
        <v>2</v>
      </c>
      <c r="I5" s="40">
        <v>3</v>
      </c>
      <c r="J5" s="40">
        <v>4</v>
      </c>
      <c r="K5" s="41">
        <f>+(H5+I5+J5)/3</f>
        <v>3</v>
      </c>
      <c r="L5" s="49">
        <f>+G5*K5</f>
        <v>6</v>
      </c>
      <c r="M5" s="12" t="s">
        <v>56</v>
      </c>
    </row>
    <row r="6" spans="1:13" ht="55.5" customHeight="1" x14ac:dyDescent="0.25">
      <c r="A6" s="38"/>
      <c r="B6" s="14" t="s">
        <v>53</v>
      </c>
      <c r="C6" s="17" t="s">
        <v>52</v>
      </c>
      <c r="D6" s="34"/>
      <c r="E6" s="34"/>
      <c r="F6" s="40"/>
      <c r="G6" s="41"/>
      <c r="H6" s="40"/>
      <c r="I6" s="40"/>
      <c r="J6" s="40"/>
      <c r="K6" s="41"/>
      <c r="L6" s="49"/>
      <c r="M6" s="12" t="s">
        <v>56</v>
      </c>
    </row>
    <row r="7" spans="1:13" ht="55.5" customHeight="1" x14ac:dyDescent="0.25">
      <c r="A7" s="38"/>
      <c r="B7" s="14" t="s">
        <v>54</v>
      </c>
      <c r="C7" s="18" t="s">
        <v>55</v>
      </c>
      <c r="D7" s="34"/>
      <c r="E7" s="34"/>
      <c r="F7" s="40"/>
      <c r="G7" s="41"/>
      <c r="H7" s="40"/>
      <c r="I7" s="40"/>
      <c r="J7" s="40"/>
      <c r="K7" s="41"/>
      <c r="L7" s="49"/>
      <c r="M7" s="12" t="s">
        <v>57</v>
      </c>
    </row>
    <row r="8" spans="1:13" ht="60" customHeight="1" x14ac:dyDescent="0.25">
      <c r="A8" s="35" t="s">
        <v>13</v>
      </c>
      <c r="B8" s="14" t="s">
        <v>59</v>
      </c>
      <c r="C8" s="16" t="s">
        <v>61</v>
      </c>
      <c r="D8" s="34">
        <v>5</v>
      </c>
      <c r="E8" s="34">
        <v>0</v>
      </c>
      <c r="F8" s="40">
        <v>4</v>
      </c>
      <c r="G8" s="41">
        <f>AVERAGE(D8:F8)</f>
        <v>3</v>
      </c>
      <c r="H8" s="40">
        <v>3</v>
      </c>
      <c r="I8" s="40">
        <v>3</v>
      </c>
      <c r="J8" s="40">
        <v>4</v>
      </c>
      <c r="K8" s="41">
        <f>(H8+I8+J8)/3</f>
        <v>3.3333333333333335</v>
      </c>
      <c r="L8" s="49">
        <f>G8*K8</f>
        <v>10</v>
      </c>
      <c r="M8" s="24" t="s">
        <v>63</v>
      </c>
    </row>
    <row r="9" spans="1:13" ht="66" customHeight="1" x14ac:dyDescent="0.25">
      <c r="A9" s="37"/>
      <c r="B9" s="14" t="s">
        <v>60</v>
      </c>
      <c r="C9" s="16" t="s">
        <v>62</v>
      </c>
      <c r="D9" s="34"/>
      <c r="E9" s="34"/>
      <c r="F9" s="40"/>
      <c r="G9" s="41"/>
      <c r="H9" s="40"/>
      <c r="I9" s="40"/>
      <c r="J9" s="40"/>
      <c r="K9" s="41"/>
      <c r="L9" s="49"/>
      <c r="M9" s="24" t="s">
        <v>64</v>
      </c>
    </row>
    <row r="10" spans="1:13" ht="51" customHeight="1" x14ac:dyDescent="0.25">
      <c r="A10" s="14" t="s">
        <v>65</v>
      </c>
      <c r="B10" s="25" t="s">
        <v>66</v>
      </c>
      <c r="C10" s="16" t="s">
        <v>14</v>
      </c>
      <c r="D10" s="10">
        <v>5</v>
      </c>
      <c r="E10" s="10">
        <v>0</v>
      </c>
      <c r="F10" s="10">
        <v>5</v>
      </c>
      <c r="G10" s="27">
        <f>AVERAGE(D10:F10)</f>
        <v>3.3333333333333335</v>
      </c>
      <c r="H10" s="10">
        <v>5</v>
      </c>
      <c r="I10" s="10">
        <v>5</v>
      </c>
      <c r="J10" s="10">
        <v>5</v>
      </c>
      <c r="K10" s="27">
        <f>AVERAGE(H10:J10)</f>
        <v>5</v>
      </c>
      <c r="L10" s="26">
        <f>+K10*G10</f>
        <v>16.666666666666668</v>
      </c>
      <c r="M10" s="24" t="s">
        <v>67</v>
      </c>
    </row>
    <row r="11" spans="1:13" ht="100.5" customHeight="1" x14ac:dyDescent="0.25">
      <c r="A11" s="14" t="s">
        <v>15</v>
      </c>
      <c r="B11" s="28" t="s">
        <v>69</v>
      </c>
      <c r="C11" s="8" t="s">
        <v>68</v>
      </c>
      <c r="D11" s="10">
        <v>4</v>
      </c>
      <c r="E11" s="10">
        <v>0</v>
      </c>
      <c r="F11" s="10">
        <v>5</v>
      </c>
      <c r="G11" s="27">
        <f>AVERAGE(D11:F11)</f>
        <v>3</v>
      </c>
      <c r="H11" s="11">
        <v>3</v>
      </c>
      <c r="I11" s="11">
        <v>3</v>
      </c>
      <c r="J11" s="11">
        <v>3</v>
      </c>
      <c r="K11" s="27">
        <f>(H11+I11+J11)/3</f>
        <v>3</v>
      </c>
      <c r="L11" s="26">
        <f>+K11*G11</f>
        <v>9</v>
      </c>
      <c r="M11" s="15" t="s">
        <v>70</v>
      </c>
    </row>
    <row r="12" spans="1:13" ht="38.25" customHeight="1" x14ac:dyDescent="0.25">
      <c r="A12" s="38" t="s">
        <v>16</v>
      </c>
      <c r="B12" s="35" t="s">
        <v>71</v>
      </c>
      <c r="C12" s="42" t="s">
        <v>72</v>
      </c>
      <c r="D12" s="34">
        <v>3</v>
      </c>
      <c r="E12" s="34">
        <v>0</v>
      </c>
      <c r="F12" s="40">
        <v>3</v>
      </c>
      <c r="G12" s="41">
        <f>AVERAGE(D12:F14)</f>
        <v>2</v>
      </c>
      <c r="H12" s="40">
        <v>2</v>
      </c>
      <c r="I12" s="40">
        <v>2</v>
      </c>
      <c r="J12" s="40">
        <v>2</v>
      </c>
      <c r="K12" s="41">
        <f>AVERAGE(H12:J14)</f>
        <v>2</v>
      </c>
      <c r="L12" s="49">
        <f>+G12*K12</f>
        <v>4</v>
      </c>
      <c r="M12" s="48" t="s">
        <v>73</v>
      </c>
    </row>
    <row r="13" spans="1:13" ht="34.5" customHeight="1" x14ac:dyDescent="0.25">
      <c r="A13" s="38"/>
      <c r="B13" s="36"/>
      <c r="C13" s="43"/>
      <c r="D13" s="34"/>
      <c r="E13" s="34"/>
      <c r="F13" s="40"/>
      <c r="G13" s="41"/>
      <c r="H13" s="40"/>
      <c r="I13" s="40"/>
      <c r="J13" s="40"/>
      <c r="K13" s="41"/>
      <c r="L13" s="49"/>
      <c r="M13" s="45"/>
    </row>
    <row r="14" spans="1:13" ht="27.75" customHeight="1" x14ac:dyDescent="0.25">
      <c r="A14" s="38"/>
      <c r="B14" s="37"/>
      <c r="C14" s="44"/>
      <c r="D14" s="34"/>
      <c r="E14" s="34"/>
      <c r="F14" s="40"/>
      <c r="G14" s="41"/>
      <c r="H14" s="40"/>
      <c r="I14" s="40"/>
      <c r="J14" s="40"/>
      <c r="K14" s="41"/>
      <c r="L14" s="49"/>
      <c r="M14" s="45"/>
    </row>
    <row r="15" spans="1:13" ht="35.1" customHeight="1" x14ac:dyDescent="0.25">
      <c r="A15" s="46" t="s">
        <v>17</v>
      </c>
      <c r="B15" s="35" t="s">
        <v>74</v>
      </c>
      <c r="C15" s="45" t="s">
        <v>18</v>
      </c>
      <c r="D15" s="47">
        <v>3</v>
      </c>
      <c r="E15" s="47">
        <v>0</v>
      </c>
      <c r="F15" s="47">
        <v>3</v>
      </c>
      <c r="G15" s="41">
        <f>(D15+E15+F15)/3</f>
        <v>2</v>
      </c>
      <c r="H15" s="47">
        <v>3</v>
      </c>
      <c r="I15" s="47">
        <v>3</v>
      </c>
      <c r="J15" s="47">
        <v>3</v>
      </c>
      <c r="K15" s="41">
        <f>(H15+I15+J15)/3</f>
        <v>3</v>
      </c>
      <c r="L15" s="49">
        <f>+G15*K15</f>
        <v>6</v>
      </c>
      <c r="M15" s="48" t="s">
        <v>19</v>
      </c>
    </row>
    <row r="16" spans="1:13" ht="35.1" customHeight="1" x14ac:dyDescent="0.25">
      <c r="A16" s="46"/>
      <c r="B16" s="37"/>
      <c r="C16" s="45"/>
      <c r="D16" s="47"/>
      <c r="E16" s="47"/>
      <c r="F16" s="47"/>
      <c r="G16" s="41"/>
      <c r="H16" s="47"/>
      <c r="I16" s="47"/>
      <c r="J16" s="47"/>
      <c r="K16" s="41"/>
      <c r="L16" s="49"/>
      <c r="M16" s="48"/>
    </row>
    <row r="19" spans="1:13" ht="33" customHeight="1" x14ac:dyDescent="0.25">
      <c r="A19" s="32" t="s">
        <v>75</v>
      </c>
      <c r="B19" s="32"/>
      <c r="C19" s="32"/>
      <c r="D19" s="29"/>
      <c r="E19" s="29"/>
      <c r="F19" s="29"/>
      <c r="G19" s="29"/>
      <c r="H19" s="29"/>
      <c r="I19" s="29"/>
      <c r="J19" s="29"/>
      <c r="K19" s="29"/>
      <c r="L19" s="29"/>
      <c r="M19" s="30"/>
    </row>
    <row r="20" spans="1:13" ht="33" customHeight="1" x14ac:dyDescent="0.25">
      <c r="A20" s="32" t="s">
        <v>76</v>
      </c>
      <c r="B20" s="32"/>
      <c r="C20" s="32"/>
    </row>
  </sheetData>
  <mergeCells count="56">
    <mergeCell ref="H8:H9"/>
    <mergeCell ref="H2:K2"/>
    <mergeCell ref="D1:L1"/>
    <mergeCell ref="L2:L3"/>
    <mergeCell ref="M1:M3"/>
    <mergeCell ref="L8:L9"/>
    <mergeCell ref="K8:K9"/>
    <mergeCell ref="G8:G9"/>
    <mergeCell ref="I8:I9"/>
    <mergeCell ref="J8:J9"/>
    <mergeCell ref="G5:G7"/>
    <mergeCell ref="F5:F7"/>
    <mergeCell ref="E5:E7"/>
    <mergeCell ref="I5:I7"/>
    <mergeCell ref="H5:H7"/>
    <mergeCell ref="L5:L7"/>
    <mergeCell ref="K5:K7"/>
    <mergeCell ref="J5:J7"/>
    <mergeCell ref="M15:M16"/>
    <mergeCell ref="K15:K16"/>
    <mergeCell ref="J15:J16"/>
    <mergeCell ref="M12:M14"/>
    <mergeCell ref="J12:J14"/>
    <mergeCell ref="K12:K14"/>
    <mergeCell ref="L15:L16"/>
    <mergeCell ref="L12:L14"/>
    <mergeCell ref="A15:A16"/>
    <mergeCell ref="I15:I16"/>
    <mergeCell ref="H15:H16"/>
    <mergeCell ref="G15:G16"/>
    <mergeCell ref="F15:F16"/>
    <mergeCell ref="E15:E16"/>
    <mergeCell ref="D15:D16"/>
    <mergeCell ref="C12:C14"/>
    <mergeCell ref="C15:C16"/>
    <mergeCell ref="H12:H14"/>
    <mergeCell ref="I12:I14"/>
    <mergeCell ref="D12:D14"/>
    <mergeCell ref="E12:E14"/>
    <mergeCell ref="F12:F14"/>
    <mergeCell ref="A20:C20"/>
    <mergeCell ref="A1:A3"/>
    <mergeCell ref="C1:C3"/>
    <mergeCell ref="D5:D7"/>
    <mergeCell ref="B1:B3"/>
    <mergeCell ref="B12:B14"/>
    <mergeCell ref="B15:B16"/>
    <mergeCell ref="A19:C19"/>
    <mergeCell ref="A8:A9"/>
    <mergeCell ref="A12:A14"/>
    <mergeCell ref="D2:G2"/>
    <mergeCell ref="A5:A7"/>
    <mergeCell ref="D8:D9"/>
    <mergeCell ref="E8:E9"/>
    <mergeCell ref="F8:F9"/>
    <mergeCell ref="G12:G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4"/>
  <sheetViews>
    <sheetView tabSelected="1" topLeftCell="B1" zoomScale="160" zoomScaleNormal="160" workbookViewId="0">
      <pane ySplit="1" topLeftCell="A2" activePane="bottomLeft" state="frozen"/>
      <selection activeCell="C1" sqref="C1"/>
      <selection pane="bottomLeft" activeCell="C21" sqref="C21:C22"/>
    </sheetView>
  </sheetViews>
  <sheetFormatPr defaultRowHeight="15" x14ac:dyDescent="0.25"/>
  <cols>
    <col min="1" max="1" width="63.5703125" customWidth="1"/>
    <col min="2" max="2" width="97.5703125" style="5" customWidth="1"/>
    <col min="3" max="3" width="65.85546875" style="4" customWidth="1"/>
  </cols>
  <sheetData>
    <row r="1" spans="1:3" ht="28.5" customHeight="1" x14ac:dyDescent="0.35">
      <c r="A1" s="31" t="s">
        <v>33</v>
      </c>
      <c r="B1" s="31" t="s">
        <v>77</v>
      </c>
      <c r="C1" s="31" t="s">
        <v>3</v>
      </c>
    </row>
    <row r="2" spans="1:3" ht="6" customHeight="1" x14ac:dyDescent="0.35">
      <c r="A2" s="53"/>
      <c r="B2" s="53"/>
      <c r="C2" s="53"/>
    </row>
    <row r="3" spans="1:3" ht="53.25" customHeight="1" x14ac:dyDescent="0.35">
      <c r="A3" s="14" t="s">
        <v>21</v>
      </c>
      <c r="B3" s="8" t="s">
        <v>34</v>
      </c>
      <c r="C3" s="13" t="s">
        <v>78</v>
      </c>
    </row>
    <row r="4" spans="1:3" ht="45.75" customHeight="1" x14ac:dyDescent="0.25">
      <c r="A4" s="46" t="s">
        <v>20</v>
      </c>
      <c r="B4" s="16" t="s">
        <v>42</v>
      </c>
      <c r="C4" s="52" t="s">
        <v>83</v>
      </c>
    </row>
    <row r="5" spans="1:3" ht="20.100000000000001" customHeight="1" x14ac:dyDescent="0.25">
      <c r="A5" s="46"/>
      <c r="B5" s="42" t="s">
        <v>81</v>
      </c>
      <c r="C5" s="52"/>
    </row>
    <row r="6" spans="1:3" ht="20.100000000000001" customHeight="1" x14ac:dyDescent="0.25">
      <c r="A6" s="46"/>
      <c r="B6" s="44"/>
      <c r="C6" s="52"/>
    </row>
    <row r="7" spans="1:3" ht="30" customHeight="1" x14ac:dyDescent="0.35">
      <c r="A7" s="14" t="s">
        <v>35</v>
      </c>
      <c r="B7" s="8" t="s">
        <v>24</v>
      </c>
      <c r="C7" s="7" t="s">
        <v>82</v>
      </c>
    </row>
    <row r="8" spans="1:3" s="9" customFormat="1" ht="30" customHeight="1" x14ac:dyDescent="0.25">
      <c r="A8" s="40" t="s">
        <v>26</v>
      </c>
      <c r="B8" s="8" t="s">
        <v>36</v>
      </c>
      <c r="C8" s="10" t="s">
        <v>84</v>
      </c>
    </row>
    <row r="9" spans="1:3" s="9" customFormat="1" ht="30" customHeight="1" x14ac:dyDescent="0.25">
      <c r="A9" s="40"/>
      <c r="B9" s="48" t="s">
        <v>47</v>
      </c>
      <c r="C9" s="10" t="s">
        <v>37</v>
      </c>
    </row>
    <row r="10" spans="1:3" s="9" customFormat="1" ht="30" customHeight="1" x14ac:dyDescent="0.25">
      <c r="A10" s="40"/>
      <c r="B10" s="48"/>
      <c r="C10" s="10" t="s">
        <v>38</v>
      </c>
    </row>
    <row r="11" spans="1:3" ht="20.100000000000001" customHeight="1" x14ac:dyDescent="0.25">
      <c r="A11" s="38" t="s">
        <v>25</v>
      </c>
      <c r="B11" s="54" t="s">
        <v>80</v>
      </c>
      <c r="C11" s="52" t="s">
        <v>85</v>
      </c>
    </row>
    <row r="12" spans="1:3" ht="20.100000000000001" customHeight="1" x14ac:dyDescent="0.25">
      <c r="A12" s="38"/>
      <c r="B12" s="55"/>
      <c r="C12" s="52"/>
    </row>
    <row r="13" spans="1:3" ht="20.100000000000001" customHeight="1" x14ac:dyDescent="0.25">
      <c r="A13" s="38"/>
      <c r="B13" s="56"/>
      <c r="C13" s="52"/>
    </row>
    <row r="14" spans="1:3" ht="20.100000000000001" customHeight="1" x14ac:dyDescent="0.25">
      <c r="A14" s="38" t="s">
        <v>22</v>
      </c>
      <c r="B14" s="48" t="s">
        <v>27</v>
      </c>
      <c r="C14" s="52" t="s">
        <v>86</v>
      </c>
    </row>
    <row r="15" spans="1:3" ht="20.100000000000001" customHeight="1" x14ac:dyDescent="0.25">
      <c r="A15" s="38"/>
      <c r="B15" s="48"/>
      <c r="C15" s="52"/>
    </row>
    <row r="16" spans="1:3" ht="20.100000000000001" customHeight="1" x14ac:dyDescent="0.25">
      <c r="A16" s="38"/>
      <c r="B16" s="48"/>
      <c r="C16" s="52"/>
    </row>
    <row r="17" spans="1:3" ht="20.100000000000001" customHeight="1" x14ac:dyDescent="0.25">
      <c r="A17" s="38" t="s">
        <v>28</v>
      </c>
      <c r="B17" s="8" t="s">
        <v>29</v>
      </c>
      <c r="C17" s="7" t="s">
        <v>40</v>
      </c>
    </row>
    <row r="18" spans="1:3" ht="25.5" customHeight="1" x14ac:dyDescent="0.25">
      <c r="A18" s="38"/>
      <c r="B18" s="8" t="s">
        <v>30</v>
      </c>
      <c r="C18" s="10" t="s">
        <v>39</v>
      </c>
    </row>
    <row r="19" spans="1:3" ht="20.100000000000001" customHeight="1" x14ac:dyDescent="0.25">
      <c r="A19" s="38" t="s">
        <v>43</v>
      </c>
      <c r="B19" s="8" t="s">
        <v>31</v>
      </c>
      <c r="C19" s="7" t="s">
        <v>87</v>
      </c>
    </row>
    <row r="20" spans="1:3" ht="20.100000000000001" customHeight="1" x14ac:dyDescent="0.25">
      <c r="A20" s="38"/>
      <c r="B20" s="8" t="s">
        <v>41</v>
      </c>
      <c r="C20" s="7" t="s">
        <v>89</v>
      </c>
    </row>
    <row r="21" spans="1:3" ht="15" customHeight="1" x14ac:dyDescent="0.25">
      <c r="A21" s="38" t="s">
        <v>23</v>
      </c>
      <c r="B21" s="48" t="s">
        <v>44</v>
      </c>
      <c r="C21" s="34" t="s">
        <v>45</v>
      </c>
    </row>
    <row r="22" spans="1:3" ht="29.45" customHeight="1" x14ac:dyDescent="0.25">
      <c r="A22" s="38"/>
      <c r="B22" s="48"/>
      <c r="C22" s="52"/>
    </row>
    <row r="23" spans="1:3" ht="30" customHeight="1" x14ac:dyDescent="0.25">
      <c r="A23" s="38"/>
      <c r="B23" s="50" t="s">
        <v>32</v>
      </c>
      <c r="C23" s="10" t="s">
        <v>88</v>
      </c>
    </row>
    <row r="24" spans="1:3" x14ac:dyDescent="0.25">
      <c r="A24" s="38"/>
      <c r="B24" s="51"/>
      <c r="C24" s="7" t="s">
        <v>46</v>
      </c>
    </row>
  </sheetData>
  <mergeCells count="18">
    <mergeCell ref="A2:C2"/>
    <mergeCell ref="A19:A20"/>
    <mergeCell ref="B21:B22"/>
    <mergeCell ref="A4:A6"/>
    <mergeCell ref="A8:A10"/>
    <mergeCell ref="A11:A13"/>
    <mergeCell ref="A14:A16"/>
    <mergeCell ref="A17:A18"/>
    <mergeCell ref="B11:B13"/>
    <mergeCell ref="B9:B10"/>
    <mergeCell ref="B5:B6"/>
    <mergeCell ref="B23:B24"/>
    <mergeCell ref="A21:A24"/>
    <mergeCell ref="C21:C22"/>
    <mergeCell ref="C14:C16"/>
    <mergeCell ref="C4:C6"/>
    <mergeCell ref="C11:C13"/>
    <mergeCell ref="B14:B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Specifiche</vt:lpstr>
      <vt:lpstr>Generali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Stage</dc:creator>
  <cp:lastModifiedBy>pc 04</cp:lastModifiedBy>
  <dcterms:created xsi:type="dcterms:W3CDTF">2023-03-30T14:00:13Z</dcterms:created>
  <dcterms:modified xsi:type="dcterms:W3CDTF">2026-01-29T17:42:39Z</dcterms:modified>
</cp:coreProperties>
</file>